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<sst xmlns="http://schemas.openxmlformats.org/spreadsheetml/2006/main" count="28" uniqueCount="25">
  <si>
    <t>Цена товара</t>
  </si>
  <si>
    <t>Объем продаж, в месяц, шт</t>
  </si>
  <si>
    <t>Выручка</t>
  </si>
  <si>
    <t>На ед. товара</t>
  </si>
  <si>
    <t>На весь объем продаж</t>
  </si>
  <si>
    <t>Переменные затраты</t>
  </si>
  <si>
    <t>Себестоимость (сырье, материалы)</t>
  </si>
  <si>
    <t>Упаковка</t>
  </si>
  <si>
    <t>Доставка</t>
  </si>
  <si>
    <t>Всего переменных затрат</t>
  </si>
  <si>
    <t>Маржа и маржинальность</t>
  </si>
  <si>
    <t xml:space="preserve">Маржа </t>
  </si>
  <si>
    <t>Маржинальность (%)</t>
  </si>
  <si>
    <t>Постоянные затраты</t>
  </si>
  <si>
    <t>Аренда</t>
  </si>
  <si>
    <t>—</t>
  </si>
  <si>
    <t>Зарплата администрации</t>
  </si>
  <si>
    <t>Реклама</t>
  </si>
  <si>
    <t>Всего постоянных затрат</t>
  </si>
  <si>
    <t>Точка безубыточности</t>
  </si>
  <si>
    <t>Точка безубыточности, шт</t>
  </si>
  <si>
    <t>Соотношение постоянных и переменных затрат</t>
  </si>
  <si>
    <t>Постоянные</t>
  </si>
  <si>
    <t>Переменные</t>
  </si>
  <si>
    <t>Всего затрат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</si>
</sst>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\ &quot;₽&quot;"/>
    <numFmt numFmtId="165" formatCode="#,##0.0\ &quot;₽&quot;"/>
    <numFmt numFmtId="166" formatCode="#,##0.00[$ ₽]"/>
  </numFmts>
  <fonts count="7">
    <font>
      <sz val="10.0"/>
      <color rgb="FF000000"/>
      <name val="Arial"/>
      <scheme val="minor"/>
    </font>
    <font>
      <b/>
      <sz val="12.0"/>
      <color theme="1"/>
      <name val="Arial"/>
    </font>
    <font>
      <sz val="11.0"/>
      <color theme="1"/>
      <name val="Arial"/>
    </font>
    <font>
      <sz val="12.0"/>
      <color theme="1"/>
      <name val="Arial"/>
    </font>
    <font/>
    <font>
      <b/>
      <sz val="14.0"/>
      <color theme="1"/>
      <name val="Arial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top"/>
    </xf>
    <xf borderId="1" fillId="2" fontId="1" numFmtId="0" xfId="0" applyAlignment="1" applyBorder="1" applyFont="1">
      <alignment horizontal="center" readingOrder="0" shrinkToFit="0" vertical="top" wrapText="1"/>
    </xf>
    <xf borderId="1" fillId="2" fontId="1" numFmtId="0" xfId="0" applyAlignment="1" applyBorder="1" applyFont="1">
      <alignment horizontal="center" shrinkToFit="0" vertical="top" wrapText="1"/>
    </xf>
    <xf borderId="0" fillId="3" fontId="2" numFmtId="0" xfId="0" applyAlignment="1" applyFill="1" applyFont="1">
      <alignment horizontal="center" vertical="bottom"/>
    </xf>
    <xf borderId="1" fillId="0" fontId="3" numFmtId="164" xfId="0" applyAlignment="1" applyBorder="1" applyFont="1" applyNumberFormat="1">
      <alignment readingOrder="0" vertical="top"/>
    </xf>
    <xf borderId="1" fillId="0" fontId="3" numFmtId="0" xfId="0" applyAlignment="1" applyBorder="1" applyFont="1">
      <alignment readingOrder="0" vertical="top"/>
    </xf>
    <xf borderId="1" fillId="0" fontId="3" numFmtId="164" xfId="0" applyAlignment="1" applyBorder="1" applyFont="1" applyNumberFormat="1">
      <alignment vertical="top"/>
    </xf>
    <xf borderId="0" fillId="0" fontId="2" numFmtId="0" xfId="0" applyAlignment="1" applyFont="1">
      <alignment vertical="bottom"/>
    </xf>
    <xf borderId="1" fillId="2" fontId="2" numFmtId="0" xfId="0" applyAlignment="1" applyBorder="1" applyFont="1">
      <alignment horizontal="center" vertical="top"/>
    </xf>
    <xf borderId="1" fillId="2" fontId="1" numFmtId="0" xfId="0" applyAlignment="1" applyBorder="1" applyFont="1">
      <alignment horizontal="center" vertical="top"/>
    </xf>
    <xf borderId="0" fillId="0" fontId="2" numFmtId="0" xfId="0" applyAlignment="1" applyFont="1">
      <alignment horizontal="center" vertical="bottom"/>
    </xf>
    <xf borderId="2" fillId="4" fontId="1" numFmtId="0" xfId="0" applyAlignment="1" applyBorder="1" applyFill="1" applyFont="1">
      <alignment horizontal="center" vertical="bottom"/>
    </xf>
    <xf borderId="3" fillId="0" fontId="4" numFmtId="0" xfId="0" applyBorder="1" applyFont="1"/>
    <xf borderId="4" fillId="0" fontId="4" numFmtId="0" xfId="0" applyBorder="1" applyFont="1"/>
    <xf borderId="1" fillId="0" fontId="3" numFmtId="0" xfId="0" applyAlignment="1" applyBorder="1" applyFont="1">
      <alignment shrinkToFit="0" vertical="top" wrapText="1"/>
    </xf>
    <xf borderId="1" fillId="0" fontId="3" numFmtId="0" xfId="0" applyAlignment="1" applyBorder="1" applyFont="1">
      <alignment readingOrder="0" shrinkToFit="0" vertical="top" wrapText="1"/>
    </xf>
    <xf borderId="1" fillId="0" fontId="3" numFmtId="165" xfId="0" applyAlignment="1" applyBorder="1" applyFont="1" applyNumberFormat="1">
      <alignment readingOrder="0" vertical="top"/>
    </xf>
    <xf borderId="1" fillId="0" fontId="1" numFmtId="0" xfId="0" applyAlignment="1" applyBorder="1" applyFont="1">
      <alignment shrinkToFit="0" vertical="top" wrapText="1"/>
    </xf>
    <xf borderId="1" fillId="0" fontId="1" numFmtId="165" xfId="0" applyAlignment="1" applyBorder="1" applyFont="1" applyNumberFormat="1">
      <alignment vertical="top"/>
    </xf>
    <xf borderId="1" fillId="0" fontId="1" numFmtId="164" xfId="0" applyAlignment="1" applyBorder="1" applyFont="1" applyNumberFormat="1">
      <alignment vertical="top"/>
    </xf>
    <xf borderId="2" fillId="0" fontId="1" numFmtId="0" xfId="0" applyAlignment="1" applyBorder="1" applyFont="1">
      <alignment horizontal="center" shrinkToFit="0" vertical="top" wrapText="1"/>
    </xf>
    <xf borderId="1" fillId="0" fontId="3" numFmtId="165" xfId="0" applyAlignment="1" applyBorder="1" applyFont="1" applyNumberFormat="1">
      <alignment vertical="top"/>
    </xf>
    <xf borderId="1" fillId="0" fontId="3" numFmtId="9" xfId="0" applyAlignment="1" applyBorder="1" applyFont="1" applyNumberFormat="1">
      <alignment vertical="top"/>
    </xf>
    <xf borderId="1" fillId="0" fontId="3" numFmtId="0" xfId="0" applyAlignment="1" applyBorder="1" applyFont="1">
      <alignment vertical="top"/>
    </xf>
    <xf borderId="1" fillId="2" fontId="5" numFmtId="0" xfId="0" applyAlignment="1" applyBorder="1" applyFont="1">
      <alignment shrinkToFit="0" vertical="top" wrapText="1"/>
    </xf>
    <xf borderId="2" fillId="2" fontId="5" numFmtId="164" xfId="0" applyAlignment="1" applyBorder="1" applyFont="1" applyNumberFormat="1">
      <alignment vertical="top"/>
    </xf>
    <xf borderId="1" fillId="2" fontId="5" numFmtId="0" xfId="0" applyAlignment="1" applyBorder="1" applyFont="1">
      <alignment readingOrder="0" shrinkToFit="0" vertical="top" wrapText="1"/>
    </xf>
    <xf borderId="2" fillId="2" fontId="5" numFmtId="1" xfId="0" applyAlignment="1" applyBorder="1" applyFont="1" applyNumberFormat="1">
      <alignment readingOrder="0" vertical="top"/>
    </xf>
    <xf borderId="0" fillId="0" fontId="2" numFmtId="0" xfId="0" applyAlignment="1" applyFont="1">
      <alignment vertical="top"/>
    </xf>
    <xf borderId="2" fillId="0" fontId="1" numFmtId="0" xfId="0" applyAlignment="1" applyBorder="1" applyFont="1">
      <alignment shrinkToFit="0" vertical="top" wrapText="1"/>
    </xf>
    <xf borderId="1" fillId="2" fontId="3" numFmtId="0" xfId="0" applyAlignment="1" applyBorder="1" applyFont="1">
      <alignment vertical="top"/>
    </xf>
    <xf borderId="1" fillId="2" fontId="3" numFmtId="0" xfId="0" applyAlignment="1" applyBorder="1" applyFont="1">
      <alignment shrinkToFit="0" vertical="top" wrapText="1"/>
    </xf>
    <xf borderId="0" fillId="0" fontId="6" numFmtId="0" xfId="0" applyFont="1"/>
    <xf borderId="0" fillId="0" fontId="2" numFmtId="49" xfId="0" applyAlignment="1" applyFont="1" applyNumberFormat="1">
      <alignment vertical="top"/>
    </xf>
    <xf borderId="0" fillId="0" fontId="2" numFmtId="49" xfId="0" applyFont="1" applyNumberFormat="1"/>
    <xf borderId="0" fillId="0" fontId="2" numFmtId="164" xfId="0" applyAlignment="1" applyFont="1" applyNumberFormat="1">
      <alignment vertical="top"/>
    </xf>
    <xf borderId="0" fillId="0" fontId="2" numFmtId="164" xfId="0" applyAlignment="1" applyFont="1" applyNumberFormat="1">
      <alignment vertical="bottom"/>
    </xf>
    <xf borderId="0" fillId="0" fontId="2" numFmtId="166" xfId="0" applyAlignment="1" applyFont="1" applyNumberFormat="1">
      <alignment vertical="bottom"/>
    </xf>
    <xf borderId="0" fillId="0" fontId="2" numFmtId="3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7.38"/>
    <col customWidth="1" min="2" max="2" width="33.38"/>
    <col customWidth="1" min="3" max="3" width="31.13"/>
  </cols>
  <sheetData>
    <row r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>
        <v>250.0</v>
      </c>
      <c r="B2" s="6">
        <v>100.0</v>
      </c>
      <c r="C2" s="7">
        <f>A2*B2</f>
        <v>25000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9"/>
      <c r="B3" s="10" t="s">
        <v>3</v>
      </c>
      <c r="C3" s="2" t="s">
        <v>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12" t="s">
        <v>5</v>
      </c>
      <c r="B4" s="13"/>
      <c r="C4" s="1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15" t="s">
        <v>6</v>
      </c>
      <c r="B5" s="5">
        <v>200.0</v>
      </c>
      <c r="C5" s="7">
        <f>B5*B2</f>
        <v>20000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16" t="s">
        <v>7</v>
      </c>
      <c r="B6" s="17">
        <v>7.0</v>
      </c>
      <c r="C6" s="7">
        <f>B6*B2</f>
        <v>700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16" t="s">
        <v>8</v>
      </c>
      <c r="B7" s="17">
        <v>12.0</v>
      </c>
      <c r="C7" s="7">
        <f>B7*B2</f>
        <v>1200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18" t="s">
        <v>9</v>
      </c>
      <c r="B8" s="19">
        <f>SUM(B5:B7)</f>
        <v>219</v>
      </c>
      <c r="C8" s="20">
        <f>B8*B2</f>
        <v>21900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21" t="s">
        <v>10</v>
      </c>
      <c r="B9" s="13"/>
      <c r="C9" s="1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15" t="s">
        <v>11</v>
      </c>
      <c r="B10" s="22">
        <f>A2-B8</f>
        <v>31</v>
      </c>
      <c r="C10" s="7">
        <f>C2-C8</f>
        <v>3100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15" t="s">
        <v>12</v>
      </c>
      <c r="B11" s="23">
        <f>B10/A2</f>
        <v>0.124</v>
      </c>
      <c r="C11" s="23">
        <f>C10/C2</f>
        <v>0.124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12" t="s">
        <v>13</v>
      </c>
      <c r="B12" s="13"/>
      <c r="C12" s="1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15" t="s">
        <v>14</v>
      </c>
      <c r="B13" s="24" t="s">
        <v>15</v>
      </c>
      <c r="C13" s="5">
        <v>6000.0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16" t="s">
        <v>16</v>
      </c>
      <c r="B14" s="24" t="s">
        <v>15</v>
      </c>
      <c r="C14" s="5">
        <v>17000.0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15" t="s">
        <v>17</v>
      </c>
      <c r="B15" s="24" t="s">
        <v>15</v>
      </c>
      <c r="C15" s="5">
        <v>7000.0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18" t="s">
        <v>18</v>
      </c>
      <c r="B16" s="24" t="s">
        <v>15</v>
      </c>
      <c r="C16" s="20">
        <f>SUM(C13:C15)</f>
        <v>30000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25" t="s">
        <v>19</v>
      </c>
      <c r="B17" s="26">
        <f>C16/C11</f>
        <v>241935.4839</v>
      </c>
      <c r="C17" s="14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27" t="s">
        <v>20</v>
      </c>
      <c r="B18" s="28">
        <f>C16/(A2-B8)</f>
        <v>967.7419355</v>
      </c>
      <c r="C18" s="1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29"/>
      <c r="B19" s="29"/>
      <c r="C19" s="2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30" t="s">
        <v>21</v>
      </c>
      <c r="B20" s="13"/>
      <c r="C20" s="1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>
      <c r="A21" s="31" t="s">
        <v>22</v>
      </c>
      <c r="B21" s="31" t="s">
        <v>23</v>
      </c>
      <c r="C21" s="32" t="s">
        <v>24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7">
        <f>C16</f>
        <v>30000</v>
      </c>
      <c r="B22" s="7">
        <f>C8</f>
        <v>21900</v>
      </c>
      <c r="C22" s="7">
        <f>A22+B22</f>
        <v>51900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>
      <c r="A23" s="23">
        <f>C23*A22/C22</f>
        <v>0.5780346821</v>
      </c>
      <c r="B23" s="23">
        <f>C23*B22/C22</f>
        <v>0.4219653179</v>
      </c>
      <c r="C23" s="23">
        <v>1.0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>
      <c r="A24" s="29"/>
      <c r="B24" s="29"/>
      <c r="C24" s="2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29"/>
      <c r="B25" s="3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>
      <c r="A26" s="29"/>
      <c r="B26" s="3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>
      <c r="A27" s="34"/>
      <c r="B27" s="34"/>
      <c r="C27" s="34"/>
      <c r="D27" s="35"/>
      <c r="E27" s="35"/>
      <c r="F27" s="35"/>
      <c r="G27" s="35"/>
      <c r="H27" s="35"/>
      <c r="I27" s="35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29"/>
      <c r="B28" s="29"/>
      <c r="C28" s="36"/>
      <c r="D28" s="37"/>
      <c r="E28" s="37"/>
      <c r="F28" s="37"/>
      <c r="G28" s="37"/>
      <c r="H28" s="38"/>
      <c r="I28" s="3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>
      <c r="A29" s="29"/>
      <c r="B29" s="29"/>
      <c r="C29" s="36"/>
      <c r="D29" s="37"/>
      <c r="E29" s="37"/>
      <c r="F29" s="37"/>
      <c r="G29" s="37"/>
      <c r="H29" s="38"/>
      <c r="I29" s="3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29"/>
      <c r="B30" s="29"/>
      <c r="C30" s="36"/>
      <c r="D30" s="37"/>
      <c r="E30" s="37"/>
      <c r="F30" s="37"/>
      <c r="G30" s="37"/>
      <c r="H30" s="38"/>
      <c r="I30" s="39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29"/>
      <c r="B31" s="29"/>
      <c r="C31" s="36"/>
      <c r="D31" s="37"/>
      <c r="E31" s="37"/>
      <c r="F31" s="37"/>
      <c r="G31" s="37"/>
      <c r="H31" s="38"/>
      <c r="I31" s="3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29"/>
      <c r="B32" s="29"/>
      <c r="C32" s="36"/>
      <c r="D32" s="37"/>
      <c r="E32" s="37"/>
      <c r="F32" s="37"/>
      <c r="G32" s="37"/>
      <c r="H32" s="38"/>
      <c r="I32" s="3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29"/>
      <c r="B33" s="29"/>
      <c r="C33" s="36"/>
      <c r="D33" s="37"/>
      <c r="E33" s="37"/>
      <c r="F33" s="37"/>
      <c r="G33" s="37"/>
      <c r="H33" s="38"/>
      <c r="I33" s="3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29"/>
      <c r="B34" s="29"/>
      <c r="C34" s="36"/>
      <c r="D34" s="37"/>
      <c r="E34" s="37"/>
      <c r="F34" s="37"/>
      <c r="G34" s="37"/>
      <c r="H34" s="38"/>
      <c r="I34" s="39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29"/>
      <c r="B35" s="29"/>
      <c r="C35" s="36"/>
      <c r="D35" s="37"/>
      <c r="E35" s="37"/>
      <c r="F35" s="37"/>
      <c r="G35" s="37"/>
      <c r="H35" s="38"/>
      <c r="I35" s="39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8"/>
      <c r="B36" s="8"/>
      <c r="C36" s="37"/>
      <c r="D36" s="37"/>
      <c r="E36" s="37"/>
      <c r="F36" s="37"/>
      <c r="G36" s="37"/>
      <c r="H36" s="38"/>
      <c r="I36" s="39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8"/>
      <c r="B37" s="8"/>
      <c r="C37" s="37"/>
      <c r="D37" s="37"/>
      <c r="E37" s="37"/>
      <c r="F37" s="37"/>
      <c r="G37" s="37"/>
      <c r="H37" s="38"/>
      <c r="I37" s="39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8"/>
      <c r="B38" s="8"/>
      <c r="C38" s="37"/>
      <c r="D38" s="37"/>
      <c r="E38" s="37"/>
      <c r="F38" s="37"/>
      <c r="G38" s="37"/>
      <c r="H38" s="38"/>
      <c r="I38" s="3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8"/>
      <c r="B39" s="8"/>
      <c r="C39" s="37"/>
      <c r="D39" s="37"/>
      <c r="E39" s="37"/>
      <c r="F39" s="37"/>
      <c r="G39" s="37"/>
      <c r="H39" s="38"/>
      <c r="I39" s="39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8"/>
      <c r="B40" s="8"/>
      <c r="C40" s="37"/>
      <c r="D40" s="37"/>
      <c r="E40" s="37"/>
      <c r="F40" s="37"/>
      <c r="G40" s="37"/>
      <c r="H40" s="38"/>
      <c r="I40" s="39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8"/>
      <c r="B41" s="8"/>
      <c r="C41" s="37"/>
      <c r="D41" s="37"/>
      <c r="E41" s="37"/>
      <c r="F41" s="37"/>
      <c r="G41" s="37"/>
      <c r="H41" s="38"/>
      <c r="I41" s="39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8"/>
      <c r="B42" s="8"/>
      <c r="C42" s="37"/>
      <c r="D42" s="37"/>
      <c r="E42" s="37"/>
      <c r="F42" s="37"/>
      <c r="G42" s="37"/>
      <c r="H42" s="38"/>
      <c r="I42" s="39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8"/>
      <c r="B43" s="8"/>
      <c r="C43" s="37"/>
      <c r="D43" s="37"/>
      <c r="E43" s="37"/>
      <c r="F43" s="37"/>
      <c r="G43" s="37"/>
      <c r="H43" s="38"/>
      <c r="I43" s="39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8"/>
      <c r="B44" s="8"/>
      <c r="C44" s="37"/>
      <c r="D44" s="37"/>
      <c r="E44" s="37"/>
      <c r="F44" s="37"/>
      <c r="G44" s="37"/>
      <c r="H44" s="38"/>
      <c r="I44" s="3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>
      <c r="A45" s="8"/>
      <c r="B45" s="8"/>
      <c r="C45" s="37"/>
      <c r="D45" s="37"/>
      <c r="E45" s="37"/>
      <c r="F45" s="37"/>
      <c r="G45" s="37"/>
      <c r="H45" s="38"/>
      <c r="I45" s="39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8"/>
      <c r="B46" s="8"/>
      <c r="C46" s="37"/>
      <c r="D46" s="37"/>
      <c r="E46" s="37"/>
      <c r="F46" s="37"/>
      <c r="G46" s="37"/>
      <c r="H46" s="38"/>
      <c r="I46" s="39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>
      <c r="A47" s="8"/>
      <c r="B47" s="8"/>
      <c r="C47" s="37"/>
      <c r="D47" s="37"/>
      <c r="E47" s="37"/>
      <c r="F47" s="37"/>
      <c r="G47" s="37"/>
      <c r="H47" s="38"/>
      <c r="I47" s="39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8"/>
      <c r="B48" s="8"/>
      <c r="C48" s="37"/>
      <c r="D48" s="37"/>
      <c r="E48" s="37"/>
      <c r="F48" s="37"/>
      <c r="G48" s="37"/>
      <c r="H48" s="38"/>
      <c r="I48" s="39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8"/>
      <c r="B49" s="8"/>
      <c r="C49" s="37"/>
      <c r="D49" s="37"/>
      <c r="E49" s="37"/>
      <c r="F49" s="37"/>
      <c r="G49" s="37"/>
      <c r="H49" s="38"/>
      <c r="I49" s="39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8"/>
      <c r="B50" s="8"/>
      <c r="C50" s="37"/>
      <c r="D50" s="37"/>
      <c r="E50" s="37"/>
      <c r="F50" s="37"/>
      <c r="G50" s="37"/>
      <c r="H50" s="38"/>
      <c r="I50" s="39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8"/>
      <c r="B51" s="8"/>
      <c r="C51" s="37"/>
      <c r="D51" s="37"/>
      <c r="E51" s="37"/>
      <c r="F51" s="37"/>
      <c r="G51" s="37"/>
      <c r="H51" s="38"/>
      <c r="I51" s="39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8"/>
      <c r="B52" s="8"/>
      <c r="C52" s="37"/>
      <c r="D52" s="37"/>
      <c r="E52" s="37"/>
      <c r="F52" s="37"/>
      <c r="G52" s="37"/>
      <c r="H52" s="38"/>
      <c r="I52" s="39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8"/>
      <c r="B53" s="8"/>
      <c r="C53" s="37"/>
      <c r="D53" s="37"/>
      <c r="E53" s="37"/>
      <c r="F53" s="37"/>
      <c r="G53" s="37"/>
      <c r="H53" s="38"/>
      <c r="I53" s="39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>
      <c r="A54" s="8"/>
      <c r="B54" s="8"/>
      <c r="C54" s="37"/>
      <c r="D54" s="37"/>
      <c r="E54" s="37"/>
      <c r="F54" s="37"/>
      <c r="G54" s="37"/>
      <c r="H54" s="38"/>
      <c r="I54" s="39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8"/>
      <c r="B55" s="8"/>
      <c r="C55" s="37"/>
      <c r="D55" s="37"/>
      <c r="E55" s="37"/>
      <c r="F55" s="37"/>
      <c r="G55" s="37"/>
      <c r="H55" s="38"/>
      <c r="I55" s="39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8"/>
      <c r="B56" s="8"/>
      <c r="C56" s="37"/>
      <c r="D56" s="37"/>
      <c r="E56" s="37"/>
      <c r="F56" s="37"/>
      <c r="G56" s="37"/>
      <c r="H56" s="38"/>
      <c r="I56" s="39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8"/>
      <c r="B57" s="8"/>
      <c r="C57" s="37"/>
      <c r="D57" s="37"/>
      <c r="E57" s="37"/>
      <c r="F57" s="37"/>
      <c r="G57" s="37"/>
      <c r="H57" s="38"/>
      <c r="I57" s="39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8"/>
      <c r="B58" s="8"/>
      <c r="C58" s="37"/>
      <c r="D58" s="37"/>
      <c r="E58" s="37"/>
      <c r="F58" s="37"/>
      <c r="G58" s="37"/>
      <c r="H58" s="38"/>
      <c r="I58" s="37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35"/>
      <c r="B60" s="35"/>
      <c r="C60" s="35"/>
      <c r="D60" s="35"/>
      <c r="E60" s="35"/>
      <c r="F60" s="35"/>
      <c r="G60" s="35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>
      <c r="A61" s="8"/>
      <c r="B61" s="37"/>
      <c r="C61" s="37"/>
      <c r="D61" s="37"/>
      <c r="E61" s="37"/>
      <c r="F61" s="37"/>
      <c r="G61" s="3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>
      <c r="A62" s="8"/>
      <c r="B62" s="37"/>
      <c r="C62" s="37"/>
      <c r="D62" s="37"/>
      <c r="E62" s="37"/>
      <c r="F62" s="37"/>
      <c r="G62" s="37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>
      <c r="A63" s="8"/>
      <c r="B63" s="37"/>
      <c r="C63" s="37"/>
      <c r="D63" s="37"/>
      <c r="E63" s="37"/>
      <c r="F63" s="37"/>
      <c r="G63" s="3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>
      <c r="A64" s="8"/>
      <c r="B64" s="37"/>
      <c r="C64" s="37"/>
      <c r="D64" s="37"/>
      <c r="E64" s="37"/>
      <c r="F64" s="37"/>
      <c r="G64" s="37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>
      <c r="A65" s="8"/>
      <c r="B65" s="37"/>
      <c r="C65" s="37"/>
      <c r="D65" s="37"/>
      <c r="E65" s="37"/>
      <c r="F65" s="37"/>
      <c r="G65" s="3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>
      <c r="A66" s="8"/>
      <c r="B66" s="37"/>
      <c r="C66" s="37"/>
      <c r="D66" s="37"/>
      <c r="E66" s="37"/>
      <c r="F66" s="37"/>
      <c r="G66" s="3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>
      <c r="A67" s="8"/>
      <c r="B67" s="37"/>
      <c r="C67" s="37"/>
      <c r="D67" s="37"/>
      <c r="E67" s="37"/>
      <c r="F67" s="37"/>
      <c r="G67" s="37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>
      <c r="A68" s="8"/>
      <c r="B68" s="37"/>
      <c r="C68" s="37"/>
      <c r="D68" s="37"/>
      <c r="E68" s="37"/>
      <c r="F68" s="37"/>
      <c r="G68" s="37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>
      <c r="A69" s="8"/>
      <c r="B69" s="37"/>
      <c r="C69" s="37"/>
      <c r="D69" s="37"/>
      <c r="E69" s="37"/>
      <c r="F69" s="37"/>
      <c r="G69" s="3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>
      <c r="A70" s="8"/>
      <c r="B70" s="37"/>
      <c r="C70" s="37"/>
      <c r="D70" s="37"/>
      <c r="E70" s="37"/>
      <c r="F70" s="37"/>
      <c r="G70" s="3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>
      <c r="A71" s="8"/>
      <c r="B71" s="37"/>
      <c r="C71" s="37"/>
      <c r="D71" s="37"/>
      <c r="E71" s="37"/>
      <c r="F71" s="37"/>
      <c r="G71" s="37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>
      <c r="A72" s="8"/>
      <c r="B72" s="37"/>
      <c r="C72" s="37"/>
      <c r="D72" s="37"/>
      <c r="E72" s="37"/>
      <c r="F72" s="37"/>
      <c r="G72" s="3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>
      <c r="A73" s="8"/>
      <c r="B73" s="37"/>
      <c r="C73" s="37"/>
      <c r="D73" s="37"/>
      <c r="E73" s="37"/>
      <c r="F73" s="37"/>
      <c r="G73" s="37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>
      <c r="A74" s="8"/>
      <c r="B74" s="37"/>
      <c r="C74" s="37"/>
      <c r="D74" s="37"/>
      <c r="E74" s="37"/>
      <c r="F74" s="37"/>
      <c r="G74" s="3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>
      <c r="A75" s="8"/>
      <c r="B75" s="37"/>
      <c r="C75" s="37"/>
      <c r="D75" s="37"/>
      <c r="E75" s="37"/>
      <c r="F75" s="37"/>
      <c r="G75" s="3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>
      <c r="A76" s="8"/>
      <c r="B76" s="37"/>
      <c r="C76" s="37"/>
      <c r="D76" s="37"/>
      <c r="E76" s="37"/>
      <c r="F76" s="37"/>
      <c r="G76" s="37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>
      <c r="A77" s="8"/>
      <c r="B77" s="37"/>
      <c r="C77" s="37"/>
      <c r="D77" s="37"/>
      <c r="E77" s="37"/>
      <c r="F77" s="37"/>
      <c r="G77" s="3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>
      <c r="A78" s="8"/>
      <c r="B78" s="37"/>
      <c r="C78" s="37"/>
      <c r="D78" s="37"/>
      <c r="E78" s="37"/>
      <c r="F78" s="37"/>
      <c r="G78" s="3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</sheetData>
  <mergeCells count="8">
    <mergeCell ref="A4:C4"/>
    <mergeCell ref="A9:C9"/>
    <mergeCell ref="A12:C12"/>
    <mergeCell ref="B17:C17"/>
    <mergeCell ref="B18:C18"/>
    <mergeCell ref="A20:C20"/>
    <mergeCell ref="B25:C25"/>
    <mergeCell ref="B26:C26"/>
  </mergeCells>
  <drawing r:id="rId1"/>
</worksheet>
</file>